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hubarths\Desktop\"/>
    </mc:Choice>
  </mc:AlternateContent>
  <xr:revisionPtr revIDLastSave="0" documentId="8_{42F0BF02-0985-4408-A3D7-42559A8832CE}" xr6:coauthVersionLast="47" xr6:coauthVersionMax="47" xr10:uidLastSave="{00000000-0000-0000-0000-000000000000}"/>
  <bookViews>
    <workbookView xWindow="3765" yWindow="3285" windowWidth="21600" windowHeight="11235" xr2:uid="{00000000-000D-0000-FFFF-FFFF00000000}"/>
  </bookViews>
  <sheets>
    <sheet name="Land Use Summary Table" sheetId="14" r:id="rId1"/>
    <sheet name="MEP Summary Table" sheetId="15" r:id="rId2"/>
    <sheet name="ESRI_MAPINFO_SHEET" sheetId="2" state="veryHidden" r:id="rId3"/>
  </sheets>
  <externalReferences>
    <externalReference r:id="rId4"/>
  </externalReferences>
  <definedNames>
    <definedName name="ABC">'[1]REF_CN and C'!$D$5:$G$5</definedName>
    <definedName name="BMPList">#REF!</definedName>
    <definedName name="CN.C.Name">'[1]REF_CN and C'!$A$6:$A$26</definedName>
    <definedName name="CN.C.Table">'[1]REF_CN and C'!$A$6:$J$26</definedName>
    <definedName name="intDet">'[1]Outlet Calcs'!$L$22:$L$38</definedName>
    <definedName name="intdetc">'[1]Outlet Calcs'!$M$22:$M$38</definedName>
    <definedName name="IntForbay">'[1]Outlet Calcs'!$L$6:$L$15</definedName>
    <definedName name="intforbayc">'[1]Outlet Calcs'!$M$6:$M$15</definedName>
    <definedName name="OCForbay">'[1]Outlet Calcs'!$AD$2:$AD$5</definedName>
    <definedName name="OCPond">'[1]Outlet Calcs'!$AF$2:$AF$6</definedName>
    <definedName name="Pipes">[1]REF_Tc!$A$9:$A$21</definedName>
    <definedName name="PipesTable">[1]REF_Tc!$A$9:$H$22</definedName>
    <definedName name="Stime">[1]Storms!$A$1:$A$39996</definedName>
    <definedName name="StormNames">[1]Storms!$A$1:$AA$1</definedName>
    <definedName name="Storms">[1]Storms!$A$1:$AA$39996</definedName>
    <definedName name="TClist">[1]REF_Tc!$A$27:$A$30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4" l="1"/>
  <c r="E6" i="14" s="1"/>
  <c r="D8" i="14" l="1"/>
  <c r="D6" i="14" l="1"/>
  <c r="E30" i="14" l="1" a="1"/>
  <c r="E30"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<sst xmlns="http://schemas.openxmlformats.org/spreadsheetml/2006/main" count="60" uniqueCount="52">
  <si>
    <t>Land Use Summary</t>
  </si>
  <si>
    <t xml:space="preserve">Must be included on the Stormwater Calculations/O&amp;M Plan Sheet </t>
  </si>
  <si>
    <t>Characteristic</t>
  </si>
  <si>
    <t>Existing      Conditions</t>
  </si>
  <si>
    <t>Proposed Conditions</t>
  </si>
  <si>
    <t>Total Development Area (ac)</t>
  </si>
  <si>
    <t>Note: Existing and proposed total development areas must match or else an error occurs</t>
  </si>
  <si>
    <t>Predominate NRCS Soil Type (C-factor)</t>
  </si>
  <si>
    <t>Impervious Area (ac)</t>
  </si>
  <si>
    <t>Total Pervious Area (ac)</t>
  </si>
  <si>
    <t>A</t>
  </si>
  <si>
    <t>Pervious Area                             Land Use Data</t>
  </si>
  <si>
    <t>Pervious Area Breakdown by Cover Type</t>
  </si>
  <si>
    <t>B</t>
  </si>
  <si>
    <t>C</t>
  </si>
  <si>
    <t>Meadow/fallow/natural areas (non-cultivated)</t>
  </si>
  <si>
    <t>Cells to be filled by user</t>
  </si>
  <si>
    <t>D</t>
  </si>
  <si>
    <t>Predominant NRCS Soil Type (A, B, C, or D)</t>
  </si>
  <si>
    <r>
      <t>Improved areas (turf grass, landscape,</t>
    </r>
    <r>
      <rPr>
        <i/>
        <sz val="11"/>
        <color rgb="FF000000"/>
        <rFont val="Calibri"/>
        <family val="2"/>
        <scheme val="minor"/>
      </rPr>
      <t xml:space="preserve"> </t>
    </r>
    <r>
      <rPr>
        <b/>
        <i/>
        <sz val="11"/>
        <color rgb="FF000000"/>
        <rFont val="Calibri"/>
        <family val="2"/>
        <scheme val="minor"/>
      </rPr>
      <t>row crops)</t>
    </r>
  </si>
  <si>
    <t>Wooded Areas</t>
  </si>
  <si>
    <t>Proposed Pond Area (acres)</t>
  </si>
  <si>
    <r>
      <t xml:space="preserve"> CPVC Volume </t>
    </r>
    <r>
      <rPr>
        <b/>
        <i/>
        <sz val="11"/>
        <color rgb="FF000000"/>
        <rFont val="Calibri"/>
        <family val="2"/>
        <scheme val="minor"/>
      </rPr>
      <t xml:space="preserve">Calculated </t>
    </r>
    <r>
      <rPr>
        <sz val="11"/>
        <color rgb="FF000000"/>
        <rFont val="Calibri"/>
        <family val="2"/>
        <scheme val="minor"/>
      </rPr>
      <t>(cubic feet)</t>
    </r>
  </si>
  <si>
    <r>
      <t xml:space="preserve">CPVC Volume </t>
    </r>
    <r>
      <rPr>
        <b/>
        <i/>
        <sz val="11"/>
        <color rgb="FF000000"/>
        <rFont val="Calibri"/>
        <family val="2"/>
        <scheme val="minor"/>
      </rPr>
      <t>Provided</t>
    </r>
    <r>
      <rPr>
        <sz val="11"/>
        <color rgb="FF000000"/>
        <rFont val="Calibri"/>
        <family val="2"/>
        <scheme val="minor"/>
      </rPr>
      <t xml:space="preserve"> (cubic feet)</t>
    </r>
  </si>
  <si>
    <r>
      <t xml:space="preserve"> CPRC Volume </t>
    </r>
    <r>
      <rPr>
        <b/>
        <i/>
        <sz val="11"/>
        <color rgb="FF000000"/>
        <rFont val="Calibri"/>
        <family val="2"/>
        <scheme val="minor"/>
      </rPr>
      <t xml:space="preserve">Calculated </t>
    </r>
    <r>
      <rPr>
        <sz val="11"/>
        <color rgb="FF000000"/>
        <rFont val="Calibri"/>
        <family val="2"/>
        <scheme val="minor"/>
      </rPr>
      <t>(cubic feet)</t>
    </r>
  </si>
  <si>
    <r>
      <t xml:space="preserve">CPRC Volume </t>
    </r>
    <r>
      <rPr>
        <b/>
        <i/>
        <sz val="11"/>
        <color rgb="FF000000"/>
        <rFont val="Calibri"/>
        <family val="2"/>
        <scheme val="minor"/>
      </rPr>
      <t>Provided</t>
    </r>
    <r>
      <rPr>
        <sz val="11"/>
        <color rgb="FF000000"/>
        <rFont val="Calibri"/>
        <family val="2"/>
        <scheme val="minor"/>
      </rPr>
      <t xml:space="preserve"> (cubic feet)</t>
    </r>
  </si>
  <si>
    <t xml:space="preserve">The Professional Engineer who signs and seals this site plan certifies that the values in this table reflect the WRC stormwater calculations required for this development and that geotechnical investigations were performed that provide conclusive documentation that demonstrates whether infiltration (i.e., CPVC Volume Control) is practicable. </t>
  </si>
  <si>
    <t>Calculated Weighted C Factor</t>
  </si>
  <si>
    <t>MEP Summary Table</t>
  </si>
  <si>
    <t>Total Development Area (sf)</t>
  </si>
  <si>
    <t>Site Impervious Area (sf)</t>
  </si>
  <si>
    <t>MEP Area required (sf)</t>
  </si>
  <si>
    <t>Note: 15% of Site Impervious Area</t>
  </si>
  <si>
    <t>Maximum Allowed Preservation Areas (sf)</t>
  </si>
  <si>
    <t>Note: 50% of the MEP Area</t>
  </si>
  <si>
    <t>SMPs and their Associated MEP Area</t>
  </si>
  <si>
    <t>SMP</t>
  </si>
  <si>
    <t>No. of Trees</t>
  </si>
  <si>
    <t>Area of SMPs (sf)</t>
  </si>
  <si>
    <t>Max Credit</t>
  </si>
  <si>
    <t>Equivalent MEP Area (sf)</t>
  </si>
  <si>
    <t>Trees:</t>
  </si>
  <si>
    <t>Small (100 sf per tree)</t>
  </si>
  <si>
    <t>Medium (300 sf per tree)</t>
  </si>
  <si>
    <t>Large (500 sf per tree)</t>
  </si>
  <si>
    <t>Tree Preservation</t>
  </si>
  <si>
    <t>Native Plantings</t>
  </si>
  <si>
    <t>Wetland Preservation Areas</t>
  </si>
  <si>
    <t>Woodland Preservation Areas</t>
  </si>
  <si>
    <t>Vegetated Roofs</t>
  </si>
  <si>
    <t>Natural Ponds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</si>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</sst>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
    <numFmt numFmtId="165" formatCode="#,##0.00&quot; Acres&quot;"/>
  </numFmts>
  <fonts count="18" x14ac:knownFonts="1">
    <font>
      <sz val="10"/>
      <name val="Arial"/>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rgb="FF3F3F76"/>
      <name val="Calibri"/>
      <family val="2"/>
      <scheme val="minor"/>
    </font>
    <font>
      <sz val="11"/>
      <name val="Calibri"/>
      <family val="2"/>
      <scheme val="minor"/>
    </font>
    <font>
      <sz val="16"/>
      <color rgb="FF000000"/>
      <name val="Calibri"/>
      <family val="2"/>
      <scheme val="minor"/>
    </font>
    <font>
      <b/>
      <i/>
      <sz val="11"/>
      <color rgb="FF000000"/>
      <name val="Calibri"/>
      <family val="2"/>
      <scheme val="minor"/>
    </font>
    <font>
      <sz val="11"/>
      <color rgb="FF000000"/>
      <name val="Calibri"/>
      <family val="2"/>
      <scheme val="minor"/>
    </font>
    <font>
      <b/>
      <sz val="11"/>
      <color rgb="FF000000"/>
      <name val="Calibri"/>
      <family val="2"/>
      <scheme val="minor"/>
    </font>
    <font>
      <i/>
      <sz val="11"/>
      <color rgb="FF000000"/>
      <name val="Calibri"/>
      <family val="2"/>
      <scheme val="minor"/>
    </font>
    <font>
      <b/>
      <sz val="11"/>
      <name val="Calibri"/>
      <family val="2"/>
      <scheme val="minor"/>
    </font>
    <font>
      <sz val="11"/>
      <name val="Arial"/>
      <family val="2"/>
    </font>
    <font>
      <b/>
      <sz val="11"/>
      <name val="Arial"/>
      <family val="2"/>
    </font>
    <font>
      <b/>
      <sz val="11"/>
      <color rgb="FF000000"/>
      <name val="Arial"/>
      <family val="2"/>
    </font>
    <font>
      <sz val="11"/>
      <color rgb="FF000000"/>
      <name val="Arial"/>
      <family val="2"/>
    </font>
    <font>
      <b/>
      <sz val="11"/>
      <color rgb="FFFFFFFF"/>
      <name val="Arial"/>
      <family val="2"/>
    </font>
  </fonts>
  <fills count="9">
    <fill>
      <patternFill patternType="none"/>
    </fill>
    <fill>
      <patternFill patternType="gray125"/>
    </fill>
    <fill>
      <patternFill patternType="solid">
        <fgColor rgb="FFFFCC99"/>
      </patternFill>
    </fill>
    <fill>
      <patternFill patternType="solid">
        <fgColor theme="9" tint="0.39994506668294322"/>
        <bgColor indexed="64"/>
      </patternFill>
    </fill>
    <fill>
      <patternFill patternType="solid">
        <fgColor rgb="FF4F81BD"/>
        <bgColor indexed="64"/>
      </patternFill>
    </fill>
    <fill>
      <patternFill patternType="solid">
        <fgColor rgb="FF00B0F0"/>
        <bgColor indexed="64"/>
      </patternFill>
    </fill>
    <fill>
      <patternFill patternType="solid">
        <fgColor rgb="FF92D050"/>
        <bgColor indexed="64"/>
      </patternFill>
    </fill>
    <fill>
      <patternFill patternType="solid">
        <fgColor rgb="FF4472C4"/>
        <bgColor indexed="64"/>
      </patternFill>
    </fill>
    <fill>
      <patternFill patternType="solid">
        <fgColor rgb="FFD9D9D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diagonal/>
    </border>
    <border>
      <left/>
      <right/>
      <top style="medium">
        <color indexed="64"/>
      </top>
      <bottom/>
      <diagonal/>
    </border>
    <border>
      <left/>
      <right/>
      <top style="medium">
        <color indexed="64"/>
      </top>
      <bottom style="medium">
        <color indexed="64"/>
      </bottom>
      <diagonal/>
    </border>
  </borders>
  <cellStyleXfs count="9">
    <xf numFmtId="0" fontId="0" fillId="0" borderId="0"/>
    <xf numFmtId="43" fontId="4" fillId="0" borderId="0" applyFont="0" applyFill="0" applyBorder="0" applyAlignment="0" applyProtection="0"/>
    <xf numFmtId="0" fontId="5" fillId="2" borderId="10" applyNumberFormat="0" applyAlignment="0" applyProtection="0"/>
    <xf numFmtId="0" fontId="6" fillId="3" borderId="1" applyNumberFormat="0" applyAlignment="0" applyProtection="0"/>
    <xf numFmtId="0" fontId="4" fillId="0" borderId="0"/>
    <xf numFmtId="0" fontId="2" fillId="0" borderId="0"/>
    <xf numFmtId="0" fontId="3" fillId="0" borderId="0"/>
    <xf numFmtId="43" fontId="3" fillId="0" borderId="0" applyFont="0" applyFill="0" applyBorder="0" applyAlignment="0" applyProtection="0"/>
    <xf numFmtId="0" fontId="1" fillId="0" borderId="0"/>
  </cellStyleXfs>
  <cellXfs count="94">
    <xf numFmtId="0" fontId="0" fillId="0" borderId="0" xfId="0"/>
    <xf numFmtId="165" fontId="6" fillId="5" borderId="7" xfId="0" applyNumberFormat="1" applyFont="1" applyFill="1" applyBorder="1" applyAlignment="1" applyProtection="1">
      <alignment horizontal="center"/>
      <protection locked="0"/>
    </xf>
    <xf numFmtId="165" fontId="6" fillId="5" borderId="11" xfId="0" applyNumberFormat="1" applyFont="1" applyFill="1" applyBorder="1" applyAlignment="1" applyProtection="1">
      <alignment horizontal="center"/>
      <protection locked="0"/>
    </xf>
    <xf numFmtId="0" fontId="6" fillId="5" borderId="11" xfId="0" applyFont="1" applyFill="1" applyBorder="1" applyAlignment="1" applyProtection="1">
      <alignment horizontal="center"/>
      <protection locked="0"/>
    </xf>
    <xf numFmtId="0" fontId="6" fillId="5" borderId="0" xfId="0" applyFont="1" applyFill="1" applyAlignment="1" applyProtection="1">
      <alignment horizontal="center"/>
      <protection locked="0"/>
    </xf>
    <xf numFmtId="0" fontId="6" fillId="0" borderId="0" xfId="0" applyFont="1"/>
    <xf numFmtId="0" fontId="9" fillId="0" borderId="0" xfId="0" applyFont="1" applyAlignment="1">
      <alignment vertical="center"/>
    </xf>
    <xf numFmtId="0" fontId="9" fillId="0" borderId="14" xfId="0" applyFont="1" applyBorder="1" applyAlignment="1">
      <alignment horizontal="center" vertical="center" wrapText="1"/>
    </xf>
    <xf numFmtId="0" fontId="10" fillId="0" borderId="8" xfId="0" applyFont="1" applyBorder="1" applyAlignment="1">
      <alignment vertical="center"/>
    </xf>
    <xf numFmtId="165" fontId="6" fillId="0" borderId="13" xfId="0" applyNumberFormat="1" applyFont="1" applyBorder="1" applyAlignment="1">
      <alignment horizontal="center"/>
    </xf>
    <xf numFmtId="0" fontId="10" fillId="0" borderId="15" xfId="0" applyFont="1" applyBorder="1" applyAlignment="1">
      <alignment vertical="center"/>
    </xf>
    <xf numFmtId="0" fontId="10" fillId="0" borderId="9" xfId="0" applyFont="1" applyBorder="1" applyAlignment="1">
      <alignment vertical="center"/>
    </xf>
    <xf numFmtId="165" fontId="6" fillId="0" borderId="7" xfId="0" applyNumberFormat="1" applyFont="1" applyBorder="1" applyAlignment="1">
      <alignment horizontal="center"/>
    </xf>
    <xf numFmtId="0" fontId="10" fillId="0" borderId="5" xfId="0" applyFont="1" applyBorder="1" applyAlignment="1">
      <alignment vertical="center"/>
    </xf>
    <xf numFmtId="0" fontId="10" fillId="4" borderId="5" xfId="0" applyFont="1" applyFill="1" applyBorder="1" applyAlignment="1">
      <alignment vertical="center"/>
    </xf>
    <xf numFmtId="0" fontId="10" fillId="4" borderId="14" xfId="0" applyFont="1" applyFill="1" applyBorder="1" applyAlignment="1">
      <alignment horizontal="center" vertical="center"/>
    </xf>
    <xf numFmtId="0" fontId="10" fillId="4" borderId="7" xfId="0" applyFont="1" applyFill="1" applyBorder="1" applyAlignment="1">
      <alignment horizontal="center" vertical="center"/>
    </xf>
    <xf numFmtId="0" fontId="8" fillId="0" borderId="15" xfId="0" applyFont="1" applyBorder="1" applyAlignment="1">
      <alignment horizontal="right" vertical="center" indent="2"/>
    </xf>
    <xf numFmtId="165" fontId="6" fillId="5" borderId="11" xfId="0" applyNumberFormat="1" applyFont="1" applyFill="1" applyBorder="1" applyAlignment="1">
      <alignment horizontal="center"/>
    </xf>
    <xf numFmtId="0" fontId="8" fillId="0" borderId="15" xfId="0" applyFont="1" applyBorder="1" applyAlignment="1">
      <alignment horizontal="right" vertical="center" indent="4"/>
    </xf>
    <xf numFmtId="0" fontId="8" fillId="4" borderId="5" xfId="0" applyFont="1" applyFill="1" applyBorder="1" applyAlignment="1">
      <alignment horizontal="left" vertical="center" indent="4"/>
    </xf>
    <xf numFmtId="164" fontId="12" fillId="0" borderId="11" xfId="0" applyNumberFormat="1" applyFont="1" applyBorder="1" applyAlignment="1" applyProtection="1">
      <alignment horizontal="center"/>
      <protection hidden="1"/>
    </xf>
    <xf numFmtId="0" fontId="6" fillId="6" borderId="11" xfId="0" applyFont="1" applyFill="1" applyBorder="1"/>
    <xf numFmtId="0" fontId="9" fillId="0" borderId="0" xfId="0" applyFont="1" applyAlignment="1">
      <alignment horizontal="center" vertical="center" textRotation="90" wrapText="1"/>
    </xf>
    <xf numFmtId="0" fontId="6" fillId="0" borderId="0" xfId="0" applyFont="1" applyAlignment="1">
      <alignment horizontal="left"/>
    </xf>
    <xf numFmtId="0" fontId="6" fillId="0" borderId="0" xfId="0" applyFont="1" applyAlignment="1">
      <alignment horizontal="left" vertical="center" wrapText="1"/>
    </xf>
    <xf numFmtId="0" fontId="17" fillId="7" borderId="9" xfId="0" applyFont="1" applyFill="1" applyBorder="1" applyAlignment="1">
      <alignment horizontal="center" vertical="center"/>
    </xf>
    <xf numFmtId="0" fontId="17" fillId="7" borderId="7" xfId="0" applyFont="1" applyFill="1" applyBorder="1" applyAlignment="1">
      <alignment horizontal="center" vertical="center" wrapText="1"/>
    </xf>
    <xf numFmtId="0" fontId="16" fillId="0" borderId="9" xfId="0" applyFont="1" applyBorder="1" applyAlignment="1">
      <alignment vertical="center"/>
    </xf>
    <xf numFmtId="0" fontId="13" fillId="8" borderId="7" xfId="0" applyFont="1" applyFill="1" applyBorder="1"/>
    <xf numFmtId="0" fontId="16" fillId="0" borderId="9" xfId="0" applyFont="1" applyBorder="1" applyAlignment="1">
      <alignment horizontal="left" vertical="center" indent="2"/>
    </xf>
    <xf numFmtId="0" fontId="13" fillId="0" borderId="7" xfId="0" applyFont="1" applyBorder="1"/>
    <xf numFmtId="9" fontId="16" fillId="0" borderId="7" xfId="0" applyNumberFormat="1" applyFont="1" applyBorder="1" applyAlignment="1">
      <alignment horizontal="right" vertical="center"/>
    </xf>
    <xf numFmtId="0" fontId="13" fillId="0" borderId="7" xfId="0" applyFont="1" applyBorder="1" applyAlignment="1">
      <alignment horizontal="right" vertical="center"/>
    </xf>
    <xf numFmtId="0" fontId="16" fillId="0" borderId="7" xfId="0" applyFont="1" applyBorder="1" applyAlignment="1">
      <alignment horizontal="right" vertical="center"/>
    </xf>
    <xf numFmtId="0" fontId="6" fillId="0" borderId="5" xfId="0" applyFont="1" applyBorder="1" applyAlignment="1">
      <alignment horizontal="left"/>
    </xf>
    <xf numFmtId="0" fontId="6" fillId="0" borderId="0" xfId="0" applyFont="1" applyAlignment="1">
      <alignment horizontal="left"/>
    </xf>
    <xf numFmtId="0" fontId="6" fillId="0" borderId="3" xfId="0" applyFont="1" applyBorder="1" applyAlignment="1">
      <alignment horizontal="left" vertical="top" wrapText="1"/>
    </xf>
    <xf numFmtId="0" fontId="6" fillId="0" borderId="16"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0" xfId="0" applyFont="1" applyAlignment="1">
      <alignment horizontal="left" vertical="top" wrapText="1"/>
    </xf>
    <xf numFmtId="0" fontId="6" fillId="0" borderId="2" xfId="0" applyFont="1" applyBorder="1" applyAlignment="1">
      <alignment horizontal="left" vertical="top" wrapText="1"/>
    </xf>
    <xf numFmtId="0" fontId="6" fillId="0" borderId="6" xfId="0" applyFont="1" applyBorder="1" applyAlignment="1">
      <alignment horizontal="left" vertical="top" wrapText="1"/>
    </xf>
    <xf numFmtId="0" fontId="6" fillId="0" borderId="14" xfId="0" applyFont="1" applyBorder="1" applyAlignment="1">
      <alignment horizontal="left" vertical="top" wrapText="1"/>
    </xf>
    <xf numFmtId="0" fontId="6" fillId="0" borderId="7" xfId="0" applyFont="1" applyBorder="1" applyAlignment="1">
      <alignment horizontal="left" vertical="top" wrapText="1"/>
    </xf>
    <xf numFmtId="0" fontId="12" fillId="0" borderId="12" xfId="0" applyFont="1" applyBorder="1" applyAlignment="1">
      <alignment horizontal="center"/>
    </xf>
    <xf numFmtId="0" fontId="12" fillId="0" borderId="13" xfId="0" applyFont="1" applyBorder="1" applyAlignment="1">
      <alignment horizontal="center"/>
    </xf>
    <xf numFmtId="0" fontId="9" fillId="0" borderId="3" xfId="0" applyFont="1" applyBorder="1" applyAlignment="1">
      <alignment horizontal="right" vertical="center"/>
    </xf>
    <xf numFmtId="0" fontId="9" fillId="0" borderId="4" xfId="0" applyFont="1" applyBorder="1" applyAlignment="1">
      <alignment horizontal="right" vertical="center"/>
    </xf>
    <xf numFmtId="0" fontId="6" fillId="6" borderId="3" xfId="0" applyFont="1" applyFill="1" applyBorder="1" applyAlignment="1">
      <alignment horizontal="center" wrapText="1"/>
    </xf>
    <xf numFmtId="0" fontId="6" fillId="6" borderId="4" xfId="0" applyFont="1" applyFill="1" applyBorder="1" applyAlignment="1">
      <alignment horizontal="center" wrapText="1"/>
    </xf>
    <xf numFmtId="0" fontId="6" fillId="6" borderId="5" xfId="0" applyFont="1" applyFill="1" applyBorder="1" applyAlignment="1">
      <alignment horizontal="center" wrapText="1"/>
    </xf>
    <xf numFmtId="0" fontId="6" fillId="6" borderId="2" xfId="0" applyFont="1" applyFill="1" applyBorder="1" applyAlignment="1">
      <alignment horizontal="center" wrapText="1"/>
    </xf>
    <xf numFmtId="0" fontId="9" fillId="0" borderId="6" xfId="0" applyFont="1" applyBorder="1" applyAlignment="1">
      <alignment horizontal="right" vertical="center"/>
    </xf>
    <xf numFmtId="0" fontId="9" fillId="0" borderId="7" xfId="0" applyFont="1" applyBorder="1" applyAlignment="1">
      <alignment horizontal="right" vertical="center"/>
    </xf>
    <xf numFmtId="0" fontId="6" fillId="0" borderId="0" xfId="0" applyFont="1" applyAlignment="1">
      <alignment horizontal="left" vertical="center" wrapText="1"/>
    </xf>
    <xf numFmtId="0" fontId="7" fillId="0" borderId="0" xfId="0" applyFont="1" applyAlignment="1">
      <alignment horizontal="center" vertical="center"/>
    </xf>
    <xf numFmtId="0" fontId="8" fillId="0" borderId="0" xfId="0" applyFont="1" applyAlignment="1">
      <alignment horizontal="center" vertical="center"/>
    </xf>
    <xf numFmtId="0" fontId="9" fillId="0" borderId="2" xfId="0" applyFont="1" applyBorder="1" applyAlignment="1">
      <alignment horizontal="center" vertical="center" textRotation="90" wrapText="1"/>
    </xf>
    <xf numFmtId="0" fontId="10" fillId="0" borderId="16" xfId="0" applyFont="1" applyBorder="1" applyAlignment="1">
      <alignment horizontal="center" vertical="center"/>
    </xf>
    <xf numFmtId="0" fontId="10" fillId="0" borderId="4" xfId="0" applyFont="1" applyBorder="1" applyAlignment="1">
      <alignment horizontal="center" vertical="center"/>
    </xf>
    <xf numFmtId="0" fontId="17" fillId="7" borderId="12" xfId="0" applyFont="1" applyFill="1" applyBorder="1" applyAlignment="1">
      <alignment horizontal="center" vertical="center"/>
    </xf>
    <xf numFmtId="0" fontId="17" fillId="7" borderId="17" xfId="0" applyFont="1" applyFill="1" applyBorder="1" applyAlignment="1">
      <alignment horizontal="center" vertical="center"/>
    </xf>
    <xf numFmtId="0" fontId="17" fillId="7" borderId="13" xfId="0" applyFont="1" applyFill="1" applyBorder="1" applyAlignment="1">
      <alignment horizontal="center" vertical="center"/>
    </xf>
    <xf numFmtId="0" fontId="14" fillId="0" borderId="12" xfId="0" applyFont="1" applyBorder="1" applyAlignment="1">
      <alignment horizontal="center" vertical="center"/>
    </xf>
    <xf numFmtId="0" fontId="14" fillId="0" borderId="17" xfId="0" applyFont="1" applyBorder="1" applyAlignment="1">
      <alignment horizontal="center" vertical="center"/>
    </xf>
    <xf numFmtId="0" fontId="14" fillId="0" borderId="13" xfId="0" applyFont="1" applyBorder="1" applyAlignment="1">
      <alignment horizontal="center" vertical="center"/>
    </xf>
    <xf numFmtId="0" fontId="15" fillId="0" borderId="12" xfId="0" applyFont="1" applyBorder="1" applyAlignment="1">
      <alignment vertical="center"/>
    </xf>
    <xf numFmtId="0" fontId="15" fillId="0" borderId="13" xfId="0" applyFont="1" applyBorder="1" applyAlignment="1">
      <alignment vertical="center"/>
    </xf>
    <xf numFmtId="0" fontId="13" fillId="0" borderId="12" xfId="0" applyFont="1" applyBorder="1" applyAlignment="1">
      <alignment vertical="center"/>
    </xf>
    <xf numFmtId="0" fontId="13" fillId="0" borderId="17" xfId="0" applyFont="1" applyBorder="1" applyAlignment="1">
      <alignment vertical="center"/>
    </xf>
    <xf numFmtId="0" fontId="13" fillId="0" borderId="13" xfId="0" applyFont="1" applyBorder="1" applyAlignment="1">
      <alignment vertical="center"/>
    </xf>
    <xf numFmtId="0" fontId="15" fillId="0" borderId="3" xfId="0" applyFont="1" applyBorder="1" applyAlignment="1">
      <alignment vertical="center" wrapText="1"/>
    </xf>
    <xf numFmtId="0" fontId="15" fillId="0" borderId="4" xfId="0" applyFont="1" applyBorder="1" applyAlignment="1">
      <alignment vertical="center" wrapText="1"/>
    </xf>
    <xf numFmtId="0" fontId="16" fillId="0" borderId="6" xfId="0" applyFont="1" applyBorder="1" applyAlignment="1">
      <alignment vertical="center" wrapText="1"/>
    </xf>
    <xf numFmtId="0" fontId="16" fillId="0" borderId="7" xfId="0" applyFont="1" applyBorder="1" applyAlignment="1">
      <alignment vertical="center" wrapText="1"/>
    </xf>
    <xf numFmtId="0" fontId="13" fillId="0" borderId="3" xfId="0" applyFont="1" applyBorder="1" applyAlignment="1">
      <alignment vertical="center"/>
    </xf>
    <xf numFmtId="0" fontId="13" fillId="0" borderId="16" xfId="0" applyFont="1" applyBorder="1" applyAlignment="1">
      <alignment vertical="center"/>
    </xf>
    <xf numFmtId="0" fontId="13" fillId="0" borderId="4" xfId="0" applyFont="1" applyBorder="1" applyAlignment="1">
      <alignment vertical="center"/>
    </xf>
    <xf numFmtId="0" fontId="13" fillId="0" borderId="6" xfId="0" applyFont="1" applyBorder="1" applyAlignment="1">
      <alignment vertical="center"/>
    </xf>
    <xf numFmtId="0" fontId="13" fillId="0" borderId="14" xfId="0" applyFont="1" applyBorder="1" applyAlignment="1">
      <alignment vertical="center"/>
    </xf>
    <xf numFmtId="0" fontId="13" fillId="0" borderId="7" xfId="0" applyFont="1" applyBorder="1" applyAlignment="1">
      <alignment vertical="center"/>
    </xf>
    <xf numFmtId="0" fontId="15" fillId="0" borderId="12" xfId="0" applyFont="1" applyBorder="1" applyAlignment="1">
      <alignment horizontal="right" vertical="center"/>
    </xf>
    <xf numFmtId="0" fontId="15" fillId="0" borderId="17" xfId="0" applyFont="1" applyBorder="1" applyAlignment="1">
      <alignment horizontal="right" vertical="center"/>
    </xf>
    <xf numFmtId="0" fontId="15" fillId="0" borderId="13" xfId="0" applyFont="1" applyBorder="1" applyAlignment="1">
      <alignment horizontal="right" vertical="center"/>
    </xf>
    <xf numFmtId="0" fontId="17" fillId="7" borderId="12" xfId="0" applyFont="1" applyFill="1" applyBorder="1" applyAlignment="1">
      <alignment horizontal="center" vertical="center" wrapText="1"/>
    </xf>
    <xf numFmtId="0" fontId="17" fillId="7" borderId="13" xfId="0" applyFont="1" applyFill="1" applyBorder="1" applyAlignment="1">
      <alignment horizontal="center" vertical="center" wrapText="1"/>
    </xf>
    <xf numFmtId="0" fontId="13" fillId="8" borderId="12" xfId="0" applyFont="1" applyFill="1" applyBorder="1"/>
    <xf numFmtId="0" fontId="13" fillId="8" borderId="13" xfId="0" applyFont="1" applyFill="1" applyBorder="1"/>
    <xf numFmtId="0" fontId="13" fillId="0" borderId="12" xfId="0" applyFont="1" applyBorder="1"/>
    <xf numFmtId="0" fontId="13" fillId="0" borderId="13" xfId="0" applyFont="1" applyBorder="1"/>
    <xf numFmtId="0" fontId="16" fillId="0" borderId="12" xfId="0" applyFont="1" applyBorder="1" applyAlignment="1">
      <alignment horizontal="right" vertical="center" indent="2"/>
    </xf>
    <xf numFmtId="0" fontId="16" fillId="0" borderId="13" xfId="0" applyFont="1" applyBorder="1" applyAlignment="1">
      <alignment horizontal="right" vertical="center" indent="2"/>
    </xf>
  </cellXfs>
  <cellStyles count="9">
    <cellStyle name="Comma 2" xfId="1" xr:uid="{00000000-0005-0000-0000-000001000000}"/>
    <cellStyle name="Comma 3" xfId="7" xr:uid="{9DD46FC5-8BD8-489D-87BD-673B3C1C0E6F}"/>
    <cellStyle name="Input 2" xfId="2" xr:uid="{00000000-0005-0000-0000-000003000000}"/>
    <cellStyle name="Input 3" xfId="3" xr:uid="{00000000-0005-0000-0000-000004000000}"/>
    <cellStyle name="Normal" xfId="0" builtinId="0"/>
    <cellStyle name="Normal 2" xfId="4" xr:uid="{00000000-0005-0000-0000-000007000000}"/>
    <cellStyle name="Normal 2 2" xfId="8" xr:uid="{930FB864-CD85-4EAA-A053-3F771F775813}"/>
    <cellStyle name="Normal 3" xfId="5" xr:uid="{B4759DAF-EA9C-4FEE-A104-C694E225426C}"/>
    <cellStyle name="Normal 4" xfId="6" xr:uid="{9AEB2A3A-FC02-429C-BDB5-DEEFA7739B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359315</xdr:colOff>
      <xdr:row>9</xdr:row>
      <xdr:rowOff>119554</xdr:rowOff>
    </xdr:to>
    <xdr:sp macro="" textlink="">
      <xdr:nvSpPr>
        <xdr:cNvPr id="2" name="EsriDoNotEdit">
          <a:extLst>
            <a:ext uri="{FF2B5EF4-FFF2-40B4-BE49-F238E27FC236}">
              <a16:creationId xmlns:a16="http://schemas.microsoft.com/office/drawing/2014/main" id="{00000000-0008-0000-0500-000002000000}"/>
            </a:ext>
          </a:extLst>
        </xdr:cNvPr>
        <xdr:cNvSpPr/>
      </xdr:nvSpPr>
      <xdr:spPr>
        <a:xfrm>
          <a:off x="0" y="0"/>
          <a:ext cx="6390147" cy="1618392"/>
        </a:xfrm>
        <a:prstGeom prst="rect">
          <a:avLst/>
        </a:prstGeom>
        <a:noFill/>
      </xdr:spPr>
      <xdr:txBody>
        <a:bodyPr wrap="none" lIns="91440" tIns="45720" rIns="91440" bIns="45720">
          <a:spAutoFit/>
        </a:bodyPr>
        <a:lstStyle/>
        <a:p>
          <a:pPr algn="ctr">
            <a:lnSpc>
              <a:spcPts val="5800"/>
            </a:lnSpc>
          </a:pP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DO NOT EDIT </a:t>
          </a:r>
        </a:p>
        <a:p>
          <a:pPr algn="ctr">
            <a:lnSpc>
              <a:spcPts val="5500"/>
            </a:lnSpc>
          </a:pP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 For Esri use only</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603918cddc49d36d/Excel/Working/OCWRC%20SW%20Tool%2012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BMP Imput"/>
      <sheetName val="Outlet Calcs"/>
      <sheetName val="SUMMARY"/>
      <sheetName val="PRE vs POST Calculations"/>
      <sheetName val="REF_CN and C"/>
      <sheetName val="REF_Tc"/>
      <sheetName val="Basic Routing"/>
      <sheetName val="Storms"/>
      <sheetName val="ESRI_MAPINFO_SHEET"/>
    </sheetNames>
    <sheetDataSet>
      <sheetData sheetId="0" refreshError="1"/>
      <sheetData sheetId="1"/>
      <sheetData sheetId="2"/>
      <sheetData sheetId="3" refreshError="1"/>
      <sheetData sheetId="4"/>
      <sheetData sheetId="5"/>
      <sheetData sheetId="6"/>
      <sheetData sheetId="7" refreshError="1"/>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03B93-1175-4AA2-B81D-7823CBDAF895}">
  <sheetPr codeName="Sheet12">
    <pageSetUpPr fitToPage="1"/>
  </sheetPr>
  <dimension ref="B1:P33"/>
  <sheetViews>
    <sheetView showGridLines="0" tabSelected="1" topLeftCell="A5" workbookViewId="0">
      <selection activeCell="I18" sqref="I18"/>
    </sheetView>
  </sheetViews>
  <sheetFormatPr defaultColWidth="9.140625" defaultRowHeight="12.75" x14ac:dyDescent="0.2"/>
  <cols>
    <col min="3" max="3" width="51.28515625" customWidth="1"/>
    <col min="4" max="4" width="18.7109375" customWidth="1"/>
    <col min="5" max="5" width="18.42578125" customWidth="1"/>
    <col min="13" max="13" width="4.5703125" customWidth="1"/>
  </cols>
  <sheetData>
    <row r="1" spans="2:16" ht="15" x14ac:dyDescent="0.25">
      <c r="B1" s="5"/>
      <c r="C1" s="5"/>
      <c r="D1" s="5"/>
      <c r="E1" s="5"/>
      <c r="F1" s="5"/>
      <c r="G1" s="5"/>
      <c r="H1" s="5"/>
      <c r="I1" s="5"/>
      <c r="J1" s="5"/>
      <c r="K1" s="5"/>
      <c r="L1" s="5"/>
      <c r="M1" s="5"/>
      <c r="P1" s="5"/>
    </row>
    <row r="2" spans="2:16" ht="21" x14ac:dyDescent="0.25">
      <c r="B2" s="5"/>
      <c r="C2" s="57" t="s">
        <v>0</v>
      </c>
      <c r="D2" s="57"/>
      <c r="E2" s="57"/>
      <c r="F2" s="5"/>
      <c r="G2" s="5"/>
      <c r="H2" s="5"/>
      <c r="I2" s="5"/>
      <c r="J2" s="5"/>
      <c r="K2" s="5"/>
      <c r="L2" s="5"/>
      <c r="M2" s="5"/>
      <c r="P2" s="5"/>
    </row>
    <row r="3" spans="2:16" ht="15" x14ac:dyDescent="0.25">
      <c r="B3" s="5"/>
      <c r="C3" s="58" t="s">
        <v>1</v>
      </c>
      <c r="D3" s="58"/>
      <c r="E3" s="58"/>
      <c r="F3" s="5"/>
      <c r="G3" s="5"/>
      <c r="H3" s="5"/>
      <c r="I3" s="5"/>
      <c r="J3" s="5"/>
      <c r="K3" s="5"/>
      <c r="L3" s="5"/>
      <c r="M3" s="5"/>
      <c r="P3" s="5"/>
    </row>
    <row r="4" spans="2:16" ht="15" x14ac:dyDescent="0.25">
      <c r="B4" s="5"/>
      <c r="C4" s="5"/>
      <c r="D4" s="5"/>
      <c r="E4" s="5"/>
      <c r="F4" s="5"/>
      <c r="G4" s="5"/>
      <c r="H4" s="5"/>
      <c r="I4" s="5"/>
      <c r="J4" s="5"/>
      <c r="K4" s="5"/>
      <c r="L4" s="5"/>
      <c r="M4" s="5"/>
      <c r="P4" s="5"/>
    </row>
    <row r="5" spans="2:16" ht="33" customHeight="1" thickBot="1" x14ac:dyDescent="0.3">
      <c r="B5" s="5"/>
      <c r="C5" s="6" t="s">
        <v>2</v>
      </c>
      <c r="D5" s="7" t="s">
        <v>3</v>
      </c>
      <c r="E5" s="7" t="s">
        <v>4</v>
      </c>
      <c r="F5" s="5"/>
      <c r="G5" s="5"/>
      <c r="H5" s="5"/>
      <c r="I5" s="5"/>
      <c r="J5" s="5"/>
      <c r="K5" s="5"/>
      <c r="L5" s="5"/>
      <c r="M5" s="5"/>
      <c r="P5" s="5"/>
    </row>
    <row r="6" spans="2:16" ht="15.75" customHeight="1" thickBot="1" x14ac:dyDescent="0.3">
      <c r="B6" s="5"/>
      <c r="C6" s="8" t="s">
        <v>5</v>
      </c>
      <c r="D6" s="9">
        <f>IF(E6=D7+D8,E6,"Error")</f>
        <v>4.93</v>
      </c>
      <c r="E6" s="9">
        <f>E7+E8</f>
        <v>4.93</v>
      </c>
      <c r="F6" s="5"/>
      <c r="G6" s="5"/>
      <c r="H6" s="56" t="s">
        <v>6</v>
      </c>
      <c r="I6" s="56"/>
      <c r="J6" s="56"/>
      <c r="K6" s="56"/>
      <c r="L6" s="56"/>
      <c r="M6" s="25"/>
      <c r="N6" s="50" t="s">
        <v>7</v>
      </c>
      <c r="O6" s="51"/>
      <c r="P6" s="5"/>
    </row>
    <row r="7" spans="2:16" ht="15.75" thickBot="1" x14ac:dyDescent="0.3">
      <c r="B7" s="5"/>
      <c r="C7" s="10" t="s">
        <v>8</v>
      </c>
      <c r="D7" s="1">
        <v>1.43</v>
      </c>
      <c r="E7" s="1">
        <v>2.5299999999999998</v>
      </c>
      <c r="F7" s="5"/>
      <c r="G7" s="5"/>
      <c r="H7" s="56"/>
      <c r="I7" s="56"/>
      <c r="J7" s="56"/>
      <c r="K7" s="56"/>
      <c r="L7" s="56"/>
      <c r="M7" s="25"/>
      <c r="N7" s="52"/>
      <c r="O7" s="53"/>
      <c r="P7" s="5"/>
    </row>
    <row r="8" spans="2:16" ht="15.75" thickBot="1" x14ac:dyDescent="0.3">
      <c r="B8" s="5"/>
      <c r="C8" s="11" t="s">
        <v>9</v>
      </c>
      <c r="D8" s="12">
        <f>(D11+D14+D17)</f>
        <v>3.5</v>
      </c>
      <c r="E8" s="12">
        <f>E11+E14+E17+E19</f>
        <v>2.4</v>
      </c>
      <c r="F8" s="5"/>
      <c r="G8" s="5"/>
      <c r="H8" s="56"/>
      <c r="I8" s="56"/>
      <c r="J8" s="56"/>
      <c r="K8" s="56"/>
      <c r="L8" s="56"/>
      <c r="M8" s="25"/>
      <c r="N8" s="22" t="s">
        <v>10</v>
      </c>
      <c r="O8" s="22">
        <v>0.2</v>
      </c>
      <c r="P8" s="5"/>
    </row>
    <row r="9" spans="2:16" ht="12.75" customHeight="1" thickBot="1" x14ac:dyDescent="0.3">
      <c r="B9" s="59" t="s">
        <v>11</v>
      </c>
      <c r="C9" s="13" t="s">
        <v>12</v>
      </c>
      <c r="D9" s="60"/>
      <c r="E9" s="61"/>
      <c r="F9" s="5"/>
      <c r="G9" s="5"/>
      <c r="H9" s="5"/>
      <c r="I9" s="5"/>
      <c r="J9" s="5"/>
      <c r="K9" s="5"/>
      <c r="L9" s="5"/>
      <c r="M9" s="5"/>
      <c r="N9" s="22" t="s">
        <v>13</v>
      </c>
      <c r="O9" s="22">
        <v>0.3</v>
      </c>
      <c r="P9" s="5"/>
    </row>
    <row r="10" spans="2:16" ht="15.75" thickBot="1" x14ac:dyDescent="0.3">
      <c r="B10" s="59"/>
      <c r="C10" s="14"/>
      <c r="D10" s="15"/>
      <c r="E10" s="16"/>
      <c r="F10" s="5"/>
      <c r="G10" s="5"/>
      <c r="H10" s="5"/>
      <c r="I10" s="5"/>
      <c r="J10" s="5"/>
      <c r="K10" s="5"/>
      <c r="L10" s="5"/>
      <c r="M10" s="5"/>
      <c r="N10" s="22" t="s">
        <v>14</v>
      </c>
      <c r="O10" s="22">
        <v>0.35</v>
      </c>
      <c r="P10" s="5"/>
    </row>
    <row r="11" spans="2:16" ht="15.75" thickBot="1" x14ac:dyDescent="0.3">
      <c r="B11" s="59"/>
      <c r="C11" s="17" t="s">
        <v>15</v>
      </c>
      <c r="D11" s="2"/>
      <c r="E11" s="2"/>
      <c r="F11" s="5"/>
      <c r="G11" s="5"/>
      <c r="H11" s="18"/>
      <c r="I11" s="35" t="s">
        <v>16</v>
      </c>
      <c r="J11" s="36"/>
      <c r="K11" s="36"/>
      <c r="L11" s="36"/>
      <c r="M11" s="24"/>
      <c r="N11" s="22" t="s">
        <v>17</v>
      </c>
      <c r="O11" s="22">
        <v>0.5</v>
      </c>
      <c r="P11" s="5"/>
    </row>
    <row r="12" spans="2:16" ht="15.75" thickBot="1" x14ac:dyDescent="0.3">
      <c r="B12" s="59"/>
      <c r="C12" s="19" t="s">
        <v>18</v>
      </c>
      <c r="D12" s="3" t="s">
        <v>14</v>
      </c>
      <c r="E12" s="3" t="s">
        <v>14</v>
      </c>
      <c r="F12" s="5"/>
      <c r="G12" s="5"/>
      <c r="H12" s="5"/>
      <c r="I12" s="5"/>
      <c r="J12" s="5"/>
      <c r="K12" s="5"/>
      <c r="L12" s="5"/>
      <c r="M12" s="5"/>
      <c r="N12" s="5"/>
      <c r="O12" s="5"/>
      <c r="P12" s="5"/>
    </row>
    <row r="13" spans="2:16" ht="15.75" thickBot="1" x14ac:dyDescent="0.3">
      <c r="B13" s="59"/>
      <c r="C13" s="20"/>
      <c r="D13" s="15"/>
      <c r="E13" s="16"/>
      <c r="F13" s="5"/>
      <c r="G13" s="5"/>
      <c r="H13" s="5"/>
      <c r="I13" s="5"/>
      <c r="J13" s="5"/>
      <c r="K13" s="5"/>
      <c r="L13" s="5"/>
      <c r="M13" s="5"/>
      <c r="N13" s="5"/>
      <c r="O13" s="5"/>
      <c r="P13" s="5"/>
    </row>
    <row r="14" spans="2:16" ht="15.75" thickBot="1" x14ac:dyDescent="0.3">
      <c r="B14" s="59"/>
      <c r="C14" s="17" t="s">
        <v>19</v>
      </c>
      <c r="D14" s="1">
        <v>3.5</v>
      </c>
      <c r="E14" s="1">
        <v>2.4</v>
      </c>
      <c r="F14" s="5"/>
      <c r="G14" s="5"/>
      <c r="H14" s="5"/>
      <c r="I14" s="5"/>
      <c r="J14" s="5"/>
      <c r="K14" s="5"/>
      <c r="L14" s="5"/>
      <c r="M14" s="5"/>
      <c r="N14" s="5"/>
      <c r="O14" s="5"/>
      <c r="P14" s="5"/>
    </row>
    <row r="15" spans="2:16" ht="15.75" thickBot="1" x14ac:dyDescent="0.3">
      <c r="B15" s="59"/>
      <c r="C15" s="19" t="s">
        <v>18</v>
      </c>
      <c r="D15" s="3" t="s">
        <v>13</v>
      </c>
      <c r="E15" s="3" t="s">
        <v>14</v>
      </c>
      <c r="F15" s="5"/>
      <c r="G15" s="5"/>
      <c r="H15" s="5"/>
      <c r="I15" s="5"/>
      <c r="J15" s="5"/>
      <c r="K15" s="5"/>
      <c r="L15" s="5"/>
      <c r="M15" s="5"/>
      <c r="N15" s="5"/>
      <c r="O15" s="5"/>
      <c r="P15" s="5"/>
    </row>
    <row r="16" spans="2:16" ht="15.75" thickBot="1" x14ac:dyDescent="0.3">
      <c r="B16" s="59"/>
      <c r="C16" s="20"/>
      <c r="D16" s="15"/>
      <c r="E16" s="16"/>
      <c r="F16" s="5"/>
      <c r="G16" s="5"/>
      <c r="H16" s="5"/>
      <c r="I16" s="5"/>
      <c r="J16" s="5"/>
      <c r="K16" s="5"/>
      <c r="L16" s="5"/>
      <c r="M16" s="5"/>
      <c r="N16" s="5"/>
      <c r="O16" s="5"/>
      <c r="P16" s="5"/>
    </row>
    <row r="17" spans="2:16" ht="15.75" thickBot="1" x14ac:dyDescent="0.3">
      <c r="B17" s="59"/>
      <c r="C17" s="17" t="s">
        <v>20</v>
      </c>
      <c r="D17" s="1"/>
      <c r="E17" s="1"/>
      <c r="F17" s="5"/>
      <c r="G17" s="5"/>
      <c r="H17" s="5"/>
      <c r="I17" s="5"/>
      <c r="J17" s="5"/>
      <c r="K17" s="5"/>
      <c r="L17" s="5"/>
      <c r="M17" s="5"/>
      <c r="N17" s="5"/>
      <c r="O17" s="5"/>
      <c r="P17" s="5"/>
    </row>
    <row r="18" spans="2:16" ht="15.75" thickBot="1" x14ac:dyDescent="0.3">
      <c r="B18" s="59"/>
      <c r="C18" s="19" t="s">
        <v>18</v>
      </c>
      <c r="D18" s="4" t="s">
        <v>14</v>
      </c>
      <c r="E18" s="3" t="s">
        <v>14</v>
      </c>
      <c r="F18" s="5"/>
      <c r="G18" s="5"/>
      <c r="H18" s="5"/>
      <c r="I18" s="5"/>
      <c r="J18" s="5"/>
      <c r="K18" s="5"/>
      <c r="L18" s="5"/>
      <c r="M18" s="5"/>
      <c r="N18" s="5"/>
      <c r="O18" s="5"/>
      <c r="P18" s="5"/>
    </row>
    <row r="19" spans="2:16" ht="15.75" thickBot="1" x14ac:dyDescent="0.3">
      <c r="B19" s="23"/>
      <c r="C19" s="48" t="s">
        <v>21</v>
      </c>
      <c r="D19" s="49"/>
      <c r="E19" s="2"/>
      <c r="F19" s="5"/>
      <c r="G19" s="5"/>
      <c r="H19" s="5"/>
      <c r="I19" s="5"/>
      <c r="J19" s="5"/>
      <c r="K19" s="5"/>
      <c r="L19" s="5"/>
      <c r="M19" s="5"/>
      <c r="N19" s="5"/>
      <c r="O19" s="5"/>
      <c r="P19" s="5"/>
    </row>
    <row r="20" spans="2:16" ht="15.75" thickBot="1" x14ac:dyDescent="0.3">
      <c r="B20" s="5"/>
      <c r="C20" s="48" t="s">
        <v>22</v>
      </c>
      <c r="D20" s="49"/>
      <c r="E20" s="2"/>
      <c r="F20" s="5"/>
      <c r="G20" s="5"/>
      <c r="H20" s="5"/>
      <c r="I20" s="5"/>
      <c r="J20" s="5"/>
      <c r="K20" s="5"/>
      <c r="L20" s="5"/>
      <c r="M20" s="5"/>
      <c r="N20" s="5"/>
      <c r="O20" s="5"/>
      <c r="P20" s="5"/>
    </row>
    <row r="21" spans="2:16" ht="15.75" thickBot="1" x14ac:dyDescent="0.3">
      <c r="B21" s="5"/>
      <c r="C21" s="54" t="s">
        <v>23</v>
      </c>
      <c r="D21" s="55"/>
      <c r="E21" s="2"/>
      <c r="F21" s="5"/>
      <c r="G21" s="5"/>
      <c r="H21" s="5"/>
      <c r="I21" s="5"/>
      <c r="J21" s="5"/>
      <c r="K21" s="5"/>
      <c r="L21" s="5"/>
      <c r="M21" s="5"/>
      <c r="N21" s="5"/>
      <c r="O21" s="5"/>
      <c r="P21" s="5"/>
    </row>
    <row r="22" spans="2:16" ht="15.75" thickBot="1" x14ac:dyDescent="0.3">
      <c r="B22" s="5"/>
      <c r="C22" s="48" t="s">
        <v>24</v>
      </c>
      <c r="D22" s="49"/>
      <c r="E22" s="2"/>
      <c r="F22" s="5"/>
      <c r="G22" s="5"/>
      <c r="H22" s="5"/>
      <c r="I22" s="5"/>
      <c r="J22" s="5"/>
      <c r="K22" s="5"/>
      <c r="L22" s="5"/>
      <c r="M22" s="5"/>
      <c r="N22" s="5"/>
      <c r="O22" s="5"/>
      <c r="P22" s="5"/>
    </row>
    <row r="23" spans="2:16" ht="15.75" thickBot="1" x14ac:dyDescent="0.3">
      <c r="B23" s="5"/>
      <c r="C23" s="54" t="s">
        <v>25</v>
      </c>
      <c r="D23" s="55"/>
      <c r="E23" s="2"/>
      <c r="F23" s="5"/>
      <c r="G23" s="5"/>
      <c r="H23" s="5"/>
      <c r="I23" s="5"/>
      <c r="J23" s="5"/>
      <c r="K23" s="5"/>
      <c r="L23" s="5"/>
      <c r="M23" s="5"/>
      <c r="N23" s="5"/>
      <c r="O23" s="5"/>
      <c r="P23" s="5"/>
    </row>
    <row r="24" spans="2:16" ht="6.75" customHeight="1" thickBot="1" x14ac:dyDescent="0.3">
      <c r="B24" s="5"/>
      <c r="C24" s="5"/>
      <c r="D24" s="5"/>
      <c r="E24" s="5"/>
      <c r="F24" s="5"/>
      <c r="G24" s="5"/>
      <c r="H24" s="5"/>
      <c r="I24" s="5"/>
      <c r="J24" s="5"/>
      <c r="K24" s="5"/>
      <c r="L24" s="5"/>
      <c r="M24" s="5"/>
      <c r="N24" s="5"/>
      <c r="O24" s="5"/>
      <c r="P24" s="5"/>
    </row>
    <row r="25" spans="2:16" ht="15" x14ac:dyDescent="0.25">
      <c r="B25" s="5"/>
      <c r="C25" s="37" t="s">
        <v>26</v>
      </c>
      <c r="D25" s="38"/>
      <c r="E25" s="39"/>
      <c r="F25" s="5"/>
      <c r="G25" s="5"/>
      <c r="H25" s="5"/>
      <c r="I25" s="5"/>
      <c r="J25" s="5"/>
      <c r="K25" s="5"/>
      <c r="L25" s="5"/>
      <c r="M25" s="5"/>
      <c r="N25" s="5"/>
      <c r="O25" s="5"/>
      <c r="P25" s="5"/>
    </row>
    <row r="26" spans="2:16" ht="15" x14ac:dyDescent="0.25">
      <c r="B26" s="5"/>
      <c r="C26" s="40"/>
      <c r="D26" s="41"/>
      <c r="E26" s="42"/>
      <c r="F26" s="5"/>
      <c r="G26" s="5"/>
      <c r="H26" s="5"/>
      <c r="I26" s="5"/>
      <c r="J26" s="5"/>
      <c r="K26" s="5"/>
      <c r="L26" s="5"/>
      <c r="M26" s="5"/>
      <c r="N26" s="5"/>
      <c r="O26" s="5"/>
      <c r="P26" s="5"/>
    </row>
    <row r="27" spans="2:16" ht="15" x14ac:dyDescent="0.25">
      <c r="B27" s="5"/>
      <c r="C27" s="40"/>
      <c r="D27" s="41"/>
      <c r="E27" s="42"/>
      <c r="F27" s="5"/>
      <c r="G27" s="5"/>
      <c r="H27" s="5"/>
      <c r="I27" s="5"/>
      <c r="J27" s="5"/>
      <c r="K27" s="5"/>
      <c r="L27" s="5"/>
      <c r="M27" s="5"/>
      <c r="N27" s="5"/>
      <c r="O27" s="5"/>
      <c r="P27" s="5"/>
    </row>
    <row r="28" spans="2:16" ht="15.75" thickBot="1" x14ac:dyDescent="0.3">
      <c r="B28" s="5"/>
      <c r="C28" s="43"/>
      <c r="D28" s="44"/>
      <c r="E28" s="45"/>
      <c r="F28" s="5"/>
      <c r="G28" s="5"/>
      <c r="H28" s="5"/>
      <c r="I28" s="5"/>
      <c r="J28" s="5"/>
      <c r="K28" s="5"/>
      <c r="L28" s="5"/>
      <c r="M28" s="5"/>
      <c r="N28" s="5"/>
      <c r="O28" s="5"/>
      <c r="P28" s="5"/>
    </row>
    <row r="29" spans="2:16" ht="15.75" thickBot="1" x14ac:dyDescent="0.3">
      <c r="B29" s="5"/>
      <c r="C29" s="5"/>
      <c r="D29" s="5"/>
      <c r="E29" s="5"/>
      <c r="F29" s="5"/>
      <c r="G29" s="5"/>
      <c r="H29" s="5"/>
      <c r="I29" s="5"/>
      <c r="J29" s="5"/>
      <c r="K29" s="5"/>
      <c r="L29" s="5"/>
      <c r="M29" s="5"/>
      <c r="N29" s="5"/>
      <c r="O29" s="5"/>
      <c r="P29" s="5"/>
    </row>
    <row r="30" spans="2:16" ht="15.75" thickBot="1" x14ac:dyDescent="0.3">
      <c r="B30" s="5"/>
      <c r="C30" s="46" t="s">
        <v>27</v>
      </c>
      <c r="D30" s="47"/>
      <c r="E30" s="21" cm="1">
        <f t="array" ref="E30">((E7*0.95)+(INDEX(O8:O11,MATCH(E12,N8:N11),)*E11)+(INDEX(O8:O11,MATCH(E15,N8:N11),)*E14)+(INDEX(O8:O11,MATCH(E18,N8:N11),)*E17))/E6</f>
        <v>0.65791075050709935</v>
      </c>
      <c r="F30" s="5"/>
      <c r="G30" s="5"/>
      <c r="H30" s="5"/>
      <c r="I30" s="5"/>
      <c r="J30" s="5"/>
      <c r="K30" s="5"/>
      <c r="L30" s="5"/>
      <c r="M30" s="5"/>
      <c r="N30" s="5"/>
      <c r="O30" s="5"/>
      <c r="P30" s="5"/>
    </row>
    <row r="31" spans="2:16" ht="15" x14ac:dyDescent="0.25">
      <c r="B31" s="5"/>
      <c r="C31" s="5"/>
      <c r="D31" s="5"/>
      <c r="E31" s="5"/>
      <c r="F31" s="5"/>
      <c r="G31" s="5"/>
      <c r="H31" s="5"/>
      <c r="I31" s="5"/>
      <c r="J31" s="5"/>
      <c r="K31" s="5"/>
      <c r="L31" s="5"/>
      <c r="M31" s="5"/>
      <c r="N31" s="5"/>
      <c r="O31" s="5"/>
      <c r="P31" s="5"/>
    </row>
    <row r="32" spans="2:16" ht="15" x14ac:dyDescent="0.25">
      <c r="B32" s="5"/>
      <c r="C32" s="5"/>
      <c r="D32" s="5"/>
      <c r="E32" s="5"/>
      <c r="F32" s="5"/>
      <c r="G32" s="5"/>
      <c r="H32" s="5"/>
      <c r="I32" s="5"/>
      <c r="J32" s="5"/>
      <c r="K32" s="5"/>
      <c r="L32" s="5"/>
      <c r="M32" s="5"/>
      <c r="N32" s="5"/>
      <c r="O32" s="5"/>
      <c r="P32" s="5"/>
    </row>
    <row r="33" spans="2:16" ht="15" x14ac:dyDescent="0.25">
      <c r="B33" s="5"/>
      <c r="C33" s="5"/>
      <c r="D33" s="5"/>
      <c r="E33" s="5"/>
      <c r="F33" s="5"/>
      <c r="G33" s="5"/>
      <c r="H33" s="5"/>
      <c r="I33" s="5"/>
      <c r="J33" s="5"/>
      <c r="K33" s="5"/>
      <c r="L33" s="5"/>
      <c r="M33" s="5"/>
      <c r="P33" s="5"/>
    </row>
  </sheetData>
  <sheetProtection algorithmName="SHA-512" hashValue="C/MdMp0qu+jXb+jmkaZRLmFVpmjcFSTh5sFGdLIORYKrtFNEbAtbUv9ye07ZpWhlsYE8fUKrBUechu94TDGz4A==" saltValue="P4xt5Qru3A3UCVYJXukmWA==" spinCount="100000" sheet="1" objects="1" scenarios="1"/>
  <dataConsolidate/>
  <mergeCells count="14">
    <mergeCell ref="C2:E2"/>
    <mergeCell ref="C3:E3"/>
    <mergeCell ref="B9:B18"/>
    <mergeCell ref="D9:E9"/>
    <mergeCell ref="C20:D20"/>
    <mergeCell ref="I11:L11"/>
    <mergeCell ref="C25:E28"/>
    <mergeCell ref="C30:D30"/>
    <mergeCell ref="C19:D19"/>
    <mergeCell ref="N6:O7"/>
    <mergeCell ref="C22:D22"/>
    <mergeCell ref="C21:D21"/>
    <mergeCell ref="C23:D23"/>
    <mergeCell ref="H6:L8"/>
  </mergeCells>
  <dataValidations count="1">
    <dataValidation type="list" allowBlank="1" showInputMessage="1" showErrorMessage="1" sqref="D15:E15 D12:E12 D18 E18" xr:uid="{BC6FFF02-9DBB-4CE0-AFAE-BD83BE028E7C}">
      <formula1>$N$8:$N$11</formula1>
    </dataValidation>
  </dataValidations>
  <pageMargins left="0.25" right="0.25" top="0.75" bottom="0.75" header="0.3" footer="0.3"/>
  <pageSetup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FEE45-0200-45AC-8444-2E218852F8B3}">
  <sheetPr>
    <pageSetUpPr fitToPage="1"/>
  </sheetPr>
  <dimension ref="B2:G22"/>
  <sheetViews>
    <sheetView topLeftCell="A10" workbookViewId="0">
      <selection activeCell="I13" sqref="I13"/>
    </sheetView>
  </sheetViews>
  <sheetFormatPr defaultRowHeight="12.75" x14ac:dyDescent="0.2"/>
  <cols>
    <col min="2" max="2" width="35.7109375" customWidth="1"/>
    <col min="3" max="4" width="8.28515625" customWidth="1"/>
    <col min="5" max="7" width="15.7109375" customWidth="1"/>
  </cols>
  <sheetData>
    <row r="2" spans="2:7" ht="13.5" thickBot="1" x14ac:dyDescent="0.25"/>
    <row r="3" spans="2:7" ht="25.15" customHeight="1" thickBot="1" x14ac:dyDescent="0.25">
      <c r="B3" s="65" t="s">
        <v>28</v>
      </c>
      <c r="C3" s="66"/>
      <c r="D3" s="66"/>
      <c r="E3" s="66"/>
      <c r="F3" s="66"/>
      <c r="G3" s="67"/>
    </row>
    <row r="4" spans="2:7" ht="25.15" customHeight="1" thickBot="1" x14ac:dyDescent="0.25">
      <c r="B4" s="68" t="s">
        <v>29</v>
      </c>
      <c r="C4" s="69"/>
      <c r="D4" s="70"/>
      <c r="E4" s="71"/>
      <c r="F4" s="71"/>
      <c r="G4" s="72"/>
    </row>
    <row r="5" spans="2:7" ht="25.15" customHeight="1" thickBot="1" x14ac:dyDescent="0.25">
      <c r="B5" s="68" t="s">
        <v>30</v>
      </c>
      <c r="C5" s="69"/>
      <c r="D5" s="70"/>
      <c r="E5" s="71"/>
      <c r="F5" s="71"/>
      <c r="G5" s="72"/>
    </row>
    <row r="6" spans="2:7" ht="25.15" customHeight="1" x14ac:dyDescent="0.2">
      <c r="B6" s="73" t="s">
        <v>31</v>
      </c>
      <c r="C6" s="74"/>
      <c r="D6" s="77"/>
      <c r="E6" s="78"/>
      <c r="F6" s="78"/>
      <c r="G6" s="79"/>
    </row>
    <row r="7" spans="2:7" ht="25.15" customHeight="1" thickBot="1" x14ac:dyDescent="0.25">
      <c r="B7" s="75" t="s">
        <v>32</v>
      </c>
      <c r="C7" s="76"/>
      <c r="D7" s="80"/>
      <c r="E7" s="81"/>
      <c r="F7" s="81"/>
      <c r="G7" s="82"/>
    </row>
    <row r="8" spans="2:7" ht="25.15" customHeight="1" x14ac:dyDescent="0.2">
      <c r="B8" s="73" t="s">
        <v>33</v>
      </c>
      <c r="C8" s="74"/>
      <c r="D8" s="77"/>
      <c r="E8" s="78"/>
      <c r="F8" s="78"/>
      <c r="G8" s="79"/>
    </row>
    <row r="9" spans="2:7" ht="25.15" customHeight="1" thickBot="1" x14ac:dyDescent="0.25">
      <c r="B9" s="75" t="s">
        <v>34</v>
      </c>
      <c r="C9" s="76"/>
      <c r="D9" s="80"/>
      <c r="E9" s="81"/>
      <c r="F9" s="81"/>
      <c r="G9" s="82"/>
    </row>
    <row r="10" spans="2:7" ht="30" customHeight="1" thickBot="1" x14ac:dyDescent="0.25">
      <c r="B10" s="62" t="s">
        <v>35</v>
      </c>
      <c r="C10" s="63"/>
      <c r="D10" s="63"/>
      <c r="E10" s="63"/>
      <c r="F10" s="63"/>
      <c r="G10" s="64"/>
    </row>
    <row r="11" spans="2:7" ht="40.15" customHeight="1" thickBot="1" x14ac:dyDescent="0.25">
      <c r="B11" s="26" t="s">
        <v>36</v>
      </c>
      <c r="C11" s="86" t="s">
        <v>37</v>
      </c>
      <c r="D11" s="87"/>
      <c r="E11" s="27" t="s">
        <v>38</v>
      </c>
      <c r="F11" s="27" t="s">
        <v>39</v>
      </c>
      <c r="G11" s="27" t="s">
        <v>40</v>
      </c>
    </row>
    <row r="12" spans="2:7" ht="19.899999999999999" customHeight="1" thickBot="1" x14ac:dyDescent="0.25">
      <c r="B12" s="28" t="s">
        <v>41</v>
      </c>
      <c r="C12" s="88"/>
      <c r="D12" s="89"/>
      <c r="E12" s="29"/>
      <c r="F12" s="29"/>
      <c r="G12" s="29"/>
    </row>
    <row r="13" spans="2:7" ht="19.899999999999999" customHeight="1" thickBot="1" x14ac:dyDescent="0.25">
      <c r="B13" s="30" t="s">
        <v>42</v>
      </c>
      <c r="C13" s="90"/>
      <c r="D13" s="91"/>
      <c r="E13" s="31"/>
      <c r="F13" s="32">
        <v>1</v>
      </c>
      <c r="G13" s="31"/>
    </row>
    <row r="14" spans="2:7" ht="19.899999999999999" customHeight="1" thickBot="1" x14ac:dyDescent="0.25">
      <c r="B14" s="30" t="s">
        <v>43</v>
      </c>
      <c r="C14" s="90"/>
      <c r="D14" s="91"/>
      <c r="E14" s="31"/>
      <c r="F14" s="32">
        <v>1</v>
      </c>
      <c r="G14" s="31"/>
    </row>
    <row r="15" spans="2:7" ht="19.899999999999999" customHeight="1" thickBot="1" x14ac:dyDescent="0.25">
      <c r="B15" s="30" t="s">
        <v>44</v>
      </c>
      <c r="C15" s="90"/>
      <c r="D15" s="91"/>
      <c r="E15" s="31"/>
      <c r="F15" s="32">
        <v>1</v>
      </c>
      <c r="G15" s="31"/>
    </row>
    <row r="16" spans="2:7" ht="19.899999999999999" customHeight="1" thickBot="1" x14ac:dyDescent="0.25">
      <c r="B16" s="28" t="s">
        <v>45</v>
      </c>
      <c r="C16" s="92"/>
      <c r="D16" s="93"/>
      <c r="E16" s="33"/>
      <c r="F16" s="32">
        <v>0.5</v>
      </c>
      <c r="G16" s="34"/>
    </row>
    <row r="17" spans="2:7" ht="19.899999999999999" customHeight="1" thickBot="1" x14ac:dyDescent="0.25">
      <c r="B17" s="28" t="s">
        <v>46</v>
      </c>
      <c r="C17" s="88"/>
      <c r="D17" s="89"/>
      <c r="E17" s="31"/>
      <c r="F17" s="32">
        <v>1</v>
      </c>
      <c r="G17" s="31"/>
    </row>
    <row r="18" spans="2:7" ht="19.899999999999999" customHeight="1" thickBot="1" x14ac:dyDescent="0.25">
      <c r="B18" s="28" t="s">
        <v>47</v>
      </c>
      <c r="C18" s="88"/>
      <c r="D18" s="89"/>
      <c r="E18" s="31"/>
      <c r="F18" s="32">
        <v>0.5</v>
      </c>
      <c r="G18" s="31"/>
    </row>
    <row r="19" spans="2:7" ht="19.899999999999999" customHeight="1" thickBot="1" x14ac:dyDescent="0.25">
      <c r="B19" s="28" t="s">
        <v>48</v>
      </c>
      <c r="C19" s="88"/>
      <c r="D19" s="89"/>
      <c r="E19" s="31"/>
      <c r="F19" s="32">
        <v>0.5</v>
      </c>
      <c r="G19" s="31"/>
    </row>
    <row r="20" spans="2:7" ht="19.899999999999999" customHeight="1" thickBot="1" x14ac:dyDescent="0.25">
      <c r="B20" s="28" t="s">
        <v>49</v>
      </c>
      <c r="C20" s="88"/>
      <c r="D20" s="89"/>
      <c r="E20" s="31"/>
      <c r="F20" s="32">
        <v>1</v>
      </c>
      <c r="G20" s="31"/>
    </row>
    <row r="21" spans="2:7" ht="19.899999999999999" customHeight="1" thickBot="1" x14ac:dyDescent="0.25">
      <c r="B21" s="28" t="s">
        <v>50</v>
      </c>
      <c r="C21" s="88"/>
      <c r="D21" s="89"/>
      <c r="E21" s="31"/>
      <c r="F21" s="32">
        <v>0.5</v>
      </c>
      <c r="G21" s="31"/>
    </row>
    <row r="22" spans="2:7" ht="19.899999999999999" customHeight="1" thickBot="1" x14ac:dyDescent="0.25">
      <c r="B22" s="83" t="s">
        <v>51</v>
      </c>
      <c r="C22" s="84"/>
      <c r="D22" s="84"/>
      <c r="E22" s="84"/>
      <c r="F22" s="85"/>
      <c r="G22" s="31"/>
    </row>
  </sheetData>
  <mergeCells count="24">
    <mergeCell ref="B22:F22"/>
    <mergeCell ref="C11:D11"/>
    <mergeCell ref="C12:D12"/>
    <mergeCell ref="C13:D13"/>
    <mergeCell ref="C14:D14"/>
    <mergeCell ref="C15:D15"/>
    <mergeCell ref="C16:D16"/>
    <mergeCell ref="C17:D17"/>
    <mergeCell ref="C18:D18"/>
    <mergeCell ref="C19:D19"/>
    <mergeCell ref="C20:D20"/>
    <mergeCell ref="C21:D21"/>
    <mergeCell ref="B10:G10"/>
    <mergeCell ref="B3:G3"/>
    <mergeCell ref="B4:C4"/>
    <mergeCell ref="D4:G4"/>
    <mergeCell ref="B5:C5"/>
    <mergeCell ref="D5:G5"/>
    <mergeCell ref="B6:C6"/>
    <mergeCell ref="B7:C7"/>
    <mergeCell ref="D6:G7"/>
    <mergeCell ref="B8:C8"/>
    <mergeCell ref="B9:C9"/>
    <mergeCell ref="D8:G9"/>
  </mergeCells>
  <pageMargins left="0.25" right="0.25" top="0.75" bottom="0.75" header="0.3" footer="0.3"/>
  <pageSetup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
  <sheetViews>
    <sheetView workbookViewId="0"/>
  </sheetViews>
  <sheetFormatPr defaultRowHeight="12.75" x14ac:dyDescent="0.2"/>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4c803dc-c7d5-418b-bcba-e5eb9756f16d">
      <Terms xmlns="http://schemas.microsoft.com/office/infopath/2007/PartnerControls"/>
    </lcf76f155ced4ddcb4097134ff3c332f>
    <TaxCatchAll xmlns="484c8c59-755d-4516-b8d2-1621b38262b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924327277A8C5438820DE556530E3CB" ma:contentTypeVersion="16" ma:contentTypeDescription="Create a new document." ma:contentTypeScope="" ma:versionID="455ad029a8cd6332c9253ad2b4cb1337">
  <xsd:schema xmlns:xsd="http://www.w3.org/2001/XMLSchema" xmlns:xs="http://www.w3.org/2001/XMLSchema" xmlns:p="http://schemas.microsoft.com/office/2006/metadata/properties" xmlns:ns2="94c803dc-c7d5-418b-bcba-e5eb9756f16d" xmlns:ns3="05371f6d-00a2-4820-96f7-5c5f1aff2bcd" xmlns:ns4="484c8c59-755d-4516-b8d2-1621b38262b4" targetNamespace="http://schemas.microsoft.com/office/2006/metadata/properties" ma:root="true" ma:fieldsID="cf8362e74a06241ad884b71c36dc0a66" ns2:_="" ns3:_="" ns4:_="">
    <xsd:import namespace="94c803dc-c7d5-418b-bcba-e5eb9756f16d"/>
    <xsd:import namespace="05371f6d-00a2-4820-96f7-5c5f1aff2bcd"/>
    <xsd:import namespace="484c8c59-755d-4516-b8d2-1621b38262b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4: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c803dc-c7d5-418b-bcba-e5eb9756f1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ab1785c-03c4-4f5d-a7bb-9621a47e5817"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371f6d-00a2-4820-96f7-5c5f1aff2bc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84c8c59-755d-4516-b8d2-1621b38262b4"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6cdfd72-6cbe-4f2f-a158-0780157e2d23}" ma:internalName="TaxCatchAll" ma:showField="CatchAllData" ma:web="05371f6d-00a2-4820-96f7-5c5f1aff2b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38D58D-62EC-4E89-B468-E88420301BF2}">
  <ds:schemaRefs>
    <ds:schemaRef ds:uri="http://schemas.microsoft.com/office/2006/metadata/properties"/>
    <ds:schemaRef ds:uri="http://schemas.microsoft.com/office/infopath/2007/PartnerControls"/>
    <ds:schemaRef ds:uri="94c803dc-c7d5-418b-bcba-e5eb9756f16d"/>
    <ds:schemaRef ds:uri="484c8c59-755d-4516-b8d2-1621b38262b4"/>
  </ds:schemaRefs>
</ds:datastoreItem>
</file>

<file path=customXml/itemProps2.xml><?xml version="1.0" encoding="utf-8"?>
<ds:datastoreItem xmlns:ds="http://schemas.openxmlformats.org/officeDocument/2006/customXml" ds:itemID="{6935B84F-000B-4A5F-BACC-398227167B72}">
  <ds:schemaRefs>
    <ds:schemaRef ds:uri="http://schemas.microsoft.com/sharepoint/v3/contenttype/forms"/>
  </ds:schemaRefs>
</ds:datastoreItem>
</file>

<file path=customXml/itemProps3.xml><?xml version="1.0" encoding="utf-8"?>
<ds:datastoreItem xmlns:ds="http://schemas.openxmlformats.org/officeDocument/2006/customXml" ds:itemID="{F6D802CD-7BED-4A96-A6C6-F9DDB1B381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c803dc-c7d5-418b-bcba-e5eb9756f16d"/>
    <ds:schemaRef ds:uri="05371f6d-00a2-4820-96f7-5c5f1aff2bcd"/>
    <ds:schemaRef ds:uri="484c8c59-755d-4516-b8d2-1621b38262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Land Use Summary Table</vt:lpstr>
      <vt:lpstr>MEP Summary Table</vt:lpstr>
    </vt:vector>
  </TitlesOfParts>
  <Manager/>
  <Company>Oakland County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 Woloszyk</dc:creator>
  <cp:keywords/>
  <dc:description/>
  <cp:lastModifiedBy>Hubarth, Samantha</cp:lastModifiedBy>
  <cp:revision/>
  <dcterms:created xsi:type="dcterms:W3CDTF">2005-06-29T13:35:34Z</dcterms:created>
  <dcterms:modified xsi:type="dcterms:W3CDTF">2025-03-27T18:22:16Z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9f5ab7b8cd2e4ecb824cedad9f893a28</vt:lpwstr>
  </property>
  <property fmtid="{D5CDD505-2E9C-101B-9397-08002B2CF9AE}" pid="3" name="ContentTypeId">
    <vt:lpwstr>0x0101002924327277A8C5438820DE556530E3CB</vt:lpwstr>
  </property>
  <property fmtid="{D5CDD505-2E9C-101B-9397-08002B2CF9AE}" pid="4" name="MediaServiceImageTags">
    <vt:lpwstr/>
  </property>
</Properties>
</file>